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9040" windowHeight="16440"/>
  </bookViews>
  <sheets>
    <sheet name="Fomularz techniczno-cenowy" sheetId="3" r:id="rId1"/>
  </sheets>
  <externalReferences>
    <externalReference r:id="rId2"/>
  </externalReferences>
  <definedNames>
    <definedName name="KW">[1]Arkusz3!$A$2:$A$3</definedName>
    <definedName name="_xlnm.Print_Area" localSheetId="0">'Fomularz techniczno-cenowy'!$A$1:$H$29</definedName>
    <definedName name="_xlnm.Print_Titles" localSheetId="0">'Fomularz techniczno-cenowy'!$12:$12</definedName>
    <definedName name="wybór">[1]Arkusz3!$A$5:$A$6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/>
  <c r="H18"/>
  <c r="H19"/>
  <c r="H20"/>
  <c r="F17"/>
  <c r="F18"/>
  <c r="F19"/>
  <c r="F20"/>
  <c r="F13" l="1"/>
  <c r="F14"/>
  <c r="H14" s="1"/>
  <c r="F15"/>
  <c r="H15" s="1"/>
  <c r="F16"/>
  <c r="H16" s="1"/>
  <c r="F21"/>
  <c r="H21" s="1"/>
  <c r="F22" l="1"/>
  <c r="H13"/>
  <c r="H22" s="1"/>
</calcChain>
</file>

<file path=xl/sharedStrings.xml><?xml version="1.0" encoding="utf-8"?>
<sst xmlns="http://schemas.openxmlformats.org/spreadsheetml/2006/main" count="34" uniqueCount="27">
  <si>
    <t>Tytuł:</t>
  </si>
  <si>
    <t>Lp.</t>
  </si>
  <si>
    <t>Nazwa</t>
  </si>
  <si>
    <t>Ilość</t>
  </si>
  <si>
    <t>Jednostka miary</t>
  </si>
  <si>
    <t>szt.</t>
  </si>
  <si>
    <t>Wartość netto</t>
  </si>
  <si>
    <t>Wartość brutto</t>
  </si>
  <si>
    <t>kpl</t>
  </si>
  <si>
    <t>Montaż i uruchomienie dostarczonych urządzeń</t>
  </si>
  <si>
    <t>RAZEM:</t>
  </si>
  <si>
    <t>Urządzenie wielofunkcyjne</t>
  </si>
  <si>
    <t>Stawka VAT</t>
  </si>
  <si>
    <t>Cena jednostkowa netto</t>
  </si>
  <si>
    <t>Załącznik 2: Formularz szacowania wartości zamówienia</t>
  </si>
  <si>
    <t xml:space="preserve">Dane adresowe szacującego (pieczątka) </t>
  </si>
  <si>
    <t>Data i podpis szacującego</t>
  </si>
  <si>
    <t>Dostawa elementów infrastruktury teleinformatycznej niezbędnych dla rozbudowy lokalnych Aplikacji Gabinetowych w przychodni Medicus
Zamówienie realizowane w ramach projektu „Wdrożenie e-usług w placów-kach POZ i ich integracja z systemem e-zdrowia (akronim „e-usługi POZ”)”</t>
  </si>
  <si>
    <t>Zestaw komputerowy wraz z akcesoriami</t>
  </si>
  <si>
    <t>UPS komputer</t>
  </si>
  <si>
    <t>Tablet</t>
  </si>
  <si>
    <t>Serwer</t>
  </si>
  <si>
    <t>Router</t>
  </si>
  <si>
    <t xml:space="preserve">Przełącznik (switch) </t>
  </si>
  <si>
    <t>UPS serwer</t>
  </si>
  <si>
    <t>NIEPUBLICZNY ZAKŁAD OPIEKI ZDROWOTNEJ "MEDICUS" S.C. U.KOSTYRA B.ŁUBIANKA R.KRÓLIKIEWICZ</t>
  </si>
  <si>
    <t xml:space="preserve">ul. WYCZÓŁKOWSKIEGO 6, 08-500 RYKI 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</si>
</sst>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justify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44" fontId="9" fillId="0" borderId="3" xfId="3" applyFont="1" applyBorder="1" applyAlignment="1">
      <alignment horizontal="center" vertical="center" wrapText="1"/>
    </xf>
    <xf numFmtId="44" fontId="2" fillId="0" borderId="3" xfId="3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3" xfId="1" applyBorder="1"/>
    <xf numFmtId="0" fontId="2" fillId="0" borderId="5" xfId="1" applyBorder="1" applyAlignment="1">
      <alignment horizontal="right"/>
    </xf>
    <xf numFmtId="0" fontId="2" fillId="0" borderId="3" xfId="1" applyBorder="1" applyAlignment="1">
      <alignment horizontal="center" vertical="center"/>
    </xf>
    <xf numFmtId="0" fontId="2" fillId="0" borderId="3" xfId="1" applyBorder="1" applyAlignment="1">
      <alignment horizontal="center" vertical="center" wrapText="1"/>
    </xf>
    <xf numFmtId="9" fontId="2" fillId="0" borderId="3" xfId="1" applyNumberFormat="1" applyBorder="1" applyAlignment="1">
      <alignment horizontal="center" vertical="center"/>
    </xf>
    <xf numFmtId="44" fontId="10" fillId="0" borderId="5" xfId="1" applyNumberFormat="1" applyFont="1" applyBorder="1"/>
    <xf numFmtId="44" fontId="9" fillId="0" borderId="3" xfId="2" applyNumberFormat="1" applyFont="1" applyBorder="1" applyAlignment="1">
      <alignment horizontal="center" vertical="center" wrapText="1"/>
    </xf>
    <xf numFmtId="44" fontId="7" fillId="0" borderId="3" xfId="2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3" fillId="0" borderId="0" xfId="1" applyFont="1" applyAlignment="1">
      <alignment horizontal="center"/>
    </xf>
    <xf numFmtId="0" fontId="7" fillId="2" borderId="1" xfId="1" applyFont="1" applyFill="1" applyBorder="1" applyAlignment="1">
      <alignment horizontal="left"/>
    </xf>
    <xf numFmtId="0" fontId="7" fillId="2" borderId="2" xfId="1" applyFont="1" applyFill="1" applyBorder="1" applyAlignment="1">
      <alignment horizontal="left"/>
    </xf>
    <xf numFmtId="0" fontId="2" fillId="0" borderId="1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/>
    </xf>
    <xf numFmtId="0" fontId="0" fillId="0" borderId="6" xfId="0" applyBorder="1"/>
    <xf numFmtId="0" fontId="0" fillId="0" borderId="2" xfId="0" applyBorder="1"/>
  </cellXfs>
  <cellStyles count="4">
    <cellStyle name="Normalny" xfId="0" builtinId="0"/>
    <cellStyle name="Normalny 2" xfId="1"/>
    <cellStyle name="Procentowy 2" xfId="2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Projekty_Doradztwo/05_KINESIS/02_RPO%20WP%202.1%20e-zdrowie/03_poprawka%20formalna/ZW_9_Specyfikacja_dostaw_uslug%20Kinesis%20-%20Poprawka%20formaln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ecyfikacja dostaw"/>
      <sheetName val="specyfikacja usług"/>
      <sheetName val="Arkusz1"/>
      <sheetName val="Arkusz2"/>
      <sheetName val="Arkusz3"/>
    </sheetNames>
    <sheetDataSet>
      <sheetData sheetId="0"/>
      <sheetData sheetId="1"/>
      <sheetData sheetId="2"/>
      <sheetData sheetId="3"/>
      <sheetData sheetId="4">
        <row r="2">
          <cell r="A2" t="str">
            <v>Dostawy</v>
          </cell>
        </row>
        <row r="3">
          <cell r="A3" t="str">
            <v>Wartości niematerialne i prawne</v>
          </cell>
        </row>
        <row r="5">
          <cell r="A5" t="str">
            <v>Tak</v>
          </cell>
        </row>
        <row r="6">
          <cell r="A6" t="str">
            <v>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view="pageLayout" zoomScaleNormal="100" zoomScaleSheetLayoutView="100" workbookViewId="0">
      <selection activeCell="G6" sqref="G6:G10"/>
    </sheetView>
  </sheetViews>
  <sheetFormatPr defaultColWidth="9.140625" defaultRowHeight="14.25"/>
  <cols>
    <col min="1" max="1" width="6.140625" style="2" bestFit="1" customWidth="1"/>
    <col min="2" max="2" width="73.7109375" style="2" customWidth="1"/>
    <col min="3" max="3" width="5.5703125" style="2" customWidth="1"/>
    <col min="4" max="4" width="11.140625" style="2" customWidth="1"/>
    <col min="5" max="8" width="18.7109375" style="2" customWidth="1"/>
    <col min="9" max="16384" width="9.140625" style="2"/>
  </cols>
  <sheetData>
    <row r="1" spans="1:8" ht="15.75" customHeight="1">
      <c r="A1" s="1"/>
    </row>
    <row r="2" spans="1:8" ht="15.75">
      <c r="A2" s="3"/>
      <c r="B2" s="2" t="s">
        <v>15</v>
      </c>
    </row>
    <row r="3" spans="1:8" ht="15.75">
      <c r="A3" s="3"/>
    </row>
    <row r="4" spans="1:8" ht="15.75">
      <c r="A4" s="4"/>
      <c r="D4" t="s">
        <v>25</v>
      </c>
    </row>
    <row r="5" spans="1:8" ht="15.75">
      <c r="A5" s="5"/>
      <c r="D5" t="s">
        <v>26</v>
      </c>
    </row>
    <row r="6" spans="1:8" ht="15">
      <c r="A6" s="5"/>
      <c r="E6" s="6"/>
      <c r="F6" s="6"/>
    </row>
    <row r="7" spans="1:8" ht="15">
      <c r="A7" s="5"/>
      <c r="E7" s="6"/>
      <c r="F7" s="6"/>
    </row>
    <row r="8" spans="1:8" ht="18" customHeight="1">
      <c r="A8" s="27" t="s">
        <v>14</v>
      </c>
      <c r="B8" s="27"/>
      <c r="C8" s="27"/>
      <c r="D8" s="27"/>
      <c r="E8" s="27"/>
      <c r="F8" s="27"/>
    </row>
    <row r="9" spans="1:8" ht="18" customHeight="1">
      <c r="A9" s="3"/>
      <c r="B9" s="3"/>
      <c r="C9" s="3"/>
      <c r="D9" s="3"/>
      <c r="E9" s="3"/>
      <c r="F9" s="3"/>
    </row>
    <row r="10" spans="1:8" ht="15">
      <c r="A10" s="5"/>
      <c r="B10" s="7"/>
    </row>
    <row r="11" spans="1:8" ht="69.75" customHeight="1">
      <c r="A11" s="28" t="s">
        <v>0</v>
      </c>
      <c r="B11" s="29"/>
      <c r="C11" s="30" t="s">
        <v>17</v>
      </c>
      <c r="D11" s="31"/>
      <c r="E11" s="31"/>
      <c r="F11" s="31"/>
      <c r="G11" s="32"/>
      <c r="H11" s="33"/>
    </row>
    <row r="12" spans="1:8" ht="28.5">
      <c r="A12" s="10" t="s">
        <v>1</v>
      </c>
      <c r="B12" s="9" t="s">
        <v>2</v>
      </c>
      <c r="C12" s="16" t="s">
        <v>3</v>
      </c>
      <c r="D12" s="15" t="s">
        <v>4</v>
      </c>
      <c r="E12" s="15" t="s">
        <v>13</v>
      </c>
      <c r="F12" s="15" t="s">
        <v>6</v>
      </c>
      <c r="G12" s="21" t="s">
        <v>12</v>
      </c>
      <c r="H12" s="21" t="s">
        <v>7</v>
      </c>
    </row>
    <row r="13" spans="1:8" ht="15">
      <c r="A13" s="11">
        <v>1</v>
      </c>
      <c r="B13" s="14" t="s">
        <v>18</v>
      </c>
      <c r="C13" s="8">
        <v>11</v>
      </c>
      <c r="D13" s="17" t="s">
        <v>5</v>
      </c>
      <c r="E13" s="24"/>
      <c r="F13" s="12">
        <f t="shared" ref="F13:F21" si="0">C13*E13</f>
        <v>0</v>
      </c>
      <c r="G13" s="22">
        <v>0.23</v>
      </c>
      <c r="H13" s="13">
        <f>F13*(1+G13)</f>
        <v>0</v>
      </c>
    </row>
    <row r="14" spans="1:8" ht="15">
      <c r="A14" s="11">
        <v>2</v>
      </c>
      <c r="B14" s="14" t="s">
        <v>11</v>
      </c>
      <c r="C14" s="8">
        <v>2</v>
      </c>
      <c r="D14" s="17" t="s">
        <v>5</v>
      </c>
      <c r="E14" s="25"/>
      <c r="F14" s="12">
        <f t="shared" si="0"/>
        <v>0</v>
      </c>
      <c r="G14" s="22">
        <v>0.23</v>
      </c>
      <c r="H14" s="13">
        <f t="shared" ref="H14:H21" si="1">F14*(1+G14)</f>
        <v>0</v>
      </c>
    </row>
    <row r="15" spans="1:8" ht="15">
      <c r="A15" s="10">
        <v>3</v>
      </c>
      <c r="B15" s="14" t="s">
        <v>19</v>
      </c>
      <c r="C15" s="8">
        <v>11</v>
      </c>
      <c r="D15" s="17" t="s">
        <v>5</v>
      </c>
      <c r="E15" s="24"/>
      <c r="F15" s="12">
        <f t="shared" si="0"/>
        <v>0</v>
      </c>
      <c r="G15" s="22">
        <v>0.23</v>
      </c>
      <c r="H15" s="13">
        <f t="shared" si="1"/>
        <v>0</v>
      </c>
    </row>
    <row r="16" spans="1:8" ht="15">
      <c r="A16" s="11">
        <v>4</v>
      </c>
      <c r="B16" s="14" t="s">
        <v>20</v>
      </c>
      <c r="C16" s="20">
        <v>1</v>
      </c>
      <c r="D16" s="17" t="s">
        <v>5</v>
      </c>
      <c r="E16" s="24"/>
      <c r="F16" s="12">
        <f t="shared" si="0"/>
        <v>0</v>
      </c>
      <c r="G16" s="22">
        <v>0.23</v>
      </c>
      <c r="H16" s="13">
        <f t="shared" si="1"/>
        <v>0</v>
      </c>
    </row>
    <row r="17" spans="1:8" ht="15">
      <c r="A17" s="11">
        <v>5</v>
      </c>
      <c r="B17" s="26" t="s">
        <v>21</v>
      </c>
      <c r="C17" s="20">
        <v>1</v>
      </c>
      <c r="D17" s="17" t="s">
        <v>5</v>
      </c>
      <c r="E17" s="24"/>
      <c r="F17" s="12">
        <f t="shared" si="0"/>
        <v>0</v>
      </c>
      <c r="G17" s="22">
        <v>0.23</v>
      </c>
      <c r="H17" s="13">
        <f t="shared" si="1"/>
        <v>0</v>
      </c>
    </row>
    <row r="18" spans="1:8" ht="15">
      <c r="A18" s="10">
        <v>6</v>
      </c>
      <c r="B18" s="14" t="s">
        <v>22</v>
      </c>
      <c r="C18" s="20">
        <v>1</v>
      </c>
      <c r="D18" s="17" t="s">
        <v>5</v>
      </c>
      <c r="E18" s="24"/>
      <c r="F18" s="12">
        <f t="shared" si="0"/>
        <v>0</v>
      </c>
      <c r="G18" s="22">
        <v>0.23</v>
      </c>
      <c r="H18" s="13">
        <f t="shared" si="1"/>
        <v>0</v>
      </c>
    </row>
    <row r="19" spans="1:8" ht="15">
      <c r="A19" s="11">
        <v>7</v>
      </c>
      <c r="B19" s="14" t="s">
        <v>23</v>
      </c>
      <c r="C19" s="20">
        <v>1</v>
      </c>
      <c r="D19" s="17" t="s">
        <v>5</v>
      </c>
      <c r="E19" s="24"/>
      <c r="F19" s="12">
        <f t="shared" si="0"/>
        <v>0</v>
      </c>
      <c r="G19" s="22">
        <v>0.23</v>
      </c>
      <c r="H19" s="13">
        <f t="shared" si="1"/>
        <v>0</v>
      </c>
    </row>
    <row r="20" spans="1:8" ht="15">
      <c r="A20" s="11">
        <v>8</v>
      </c>
      <c r="B20" s="26" t="s">
        <v>24</v>
      </c>
      <c r="C20" s="20">
        <v>1</v>
      </c>
      <c r="D20" s="17" t="s">
        <v>5</v>
      </c>
      <c r="E20" s="24"/>
      <c r="F20" s="12">
        <f t="shared" si="0"/>
        <v>0</v>
      </c>
      <c r="G20" s="22">
        <v>0.23</v>
      </c>
      <c r="H20" s="13">
        <f t="shared" si="1"/>
        <v>0</v>
      </c>
    </row>
    <row r="21" spans="1:8" ht="15">
      <c r="A21" s="10">
        <v>9</v>
      </c>
      <c r="B21" s="26" t="s">
        <v>9</v>
      </c>
      <c r="C21" s="20">
        <v>1</v>
      </c>
      <c r="D21" s="17" t="s">
        <v>8</v>
      </c>
      <c r="E21" s="24"/>
      <c r="F21" s="12">
        <f t="shared" si="0"/>
        <v>0</v>
      </c>
      <c r="G21" s="22">
        <v>0.23</v>
      </c>
      <c r="H21" s="13">
        <f t="shared" si="1"/>
        <v>0</v>
      </c>
    </row>
    <row r="22" spans="1:8" ht="15">
      <c r="E22" s="19" t="s">
        <v>10</v>
      </c>
      <c r="F22" s="23">
        <f>SUM(F13:F21)</f>
        <v>0</v>
      </c>
      <c r="G22" s="18"/>
      <c r="H22" s="23">
        <f>SUM(H13:H21)</f>
        <v>0</v>
      </c>
    </row>
    <row r="24" spans="1:8">
      <c r="B24" s="2" t="s">
        <v>16</v>
      </c>
    </row>
  </sheetData>
  <mergeCells count="3">
    <mergeCell ref="A8:F8"/>
    <mergeCell ref="A11:B11"/>
    <mergeCell ref="C11:H11"/>
  </mergeCells>
  <pageMargins left="0.23622047244094491" right="0.23622047244094491" top="1.1417322834645669" bottom="0.74803149606299213" header="0.31496062992125984" footer="0.31496062992125984"/>
  <pageSetup paperSize="9" scale="83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Fomularz techniczno-cenowy</vt:lpstr>
      <vt:lpstr>'Fomularz techniczno-cenowy'!Obszar_wydruku</vt:lpstr>
      <vt:lpstr>'Fomularz techniczno-cenowy'!Tytuły_wydruku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2021-12-08T18:58:48Z</dcterms:created>
  <dcterms:modified xsi:type="dcterms:W3CDTF">2023-08-09T10:27:22Z</dcterms:modified>
</cp:coreProperties>
</file>